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БЮДЖЕТА'!$A$8:$E$8</definedName>
    <definedName name="_xlnm.Print_Titles" localSheetId="0">'БЕЗ УЧЕТА СЧЕТОВ БЮДЖЕТА'!$8:$8</definedName>
    <definedName name="_xlnm.Print_Area" localSheetId="0">'БЕЗ УЧЕТА СЧЕТОВ БЮДЖЕТА'!$A$1:$E$185</definedName>
  </definedNames>
  <calcPr fullCalcOnLoad="1"/>
</workbook>
</file>

<file path=xl/sharedStrings.xml><?xml version="1.0" encoding="utf-8"?>
<sst xmlns="http://schemas.openxmlformats.org/spreadsheetml/2006/main" count="360" uniqueCount="283">
  <si>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</si>
  <si>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</si>
  <si>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</si>
  <si>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</si>
  <si>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</si>
  <si>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</si>
  <si>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</si>
  <si>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</si>
  <si>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</si>
  <si>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</si>
  <si>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</si>
  <si>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</si>
  <si>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</si>
  <si>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</si>
  <si>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</si>
  <si>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</si>
  <si>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</si>
  <si>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</si>
  <si>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</si>
  <si>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</si>
  <si>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</si>
  <si>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</si>
  <si>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</si>
  <si>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</si>
  <si>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</si>
  <si>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</si>
  <si>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</si>
  <si>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</si>
  <si>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</si>
  <si>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</si>
  <si>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</si>
  <si>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</si>
  <si>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</si>
  <si>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</si>
  <si>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</si>
  <si>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</si>
  <si>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</si>
  <si>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</si>
  <si>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</si>
  <si>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</si>
  <si>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</si>
  <si>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</si>
  <si>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</si>
  <si>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</si>
  <si>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</si>
  <si>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</si>
  <si>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</si>
  <si>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</si>
  <si>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</si>
  <si>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</si>
  <si>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</si>
  <si>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</si>
  <si>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</si>
  <si>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</si>
  <si>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</si>
  <si>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</si>
  <si>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</si>
  <si>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</si>
  <si>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</si>
  <si>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</si>
  <si>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</si>
  <si>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</si>
  <si>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</si>
  <si>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</si>
  <si>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</si>
  <si>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</si>
  <si>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</si>
  <si>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</si>
  <si>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</si>
  <si>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</si>
  <si>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</si>
  <si>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</si>
  <si>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</si>
  <si>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</si>
  <si>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</si>
  <si>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</si>
  <si>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</si>
  <si>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</si>
  <si>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</si>
  <si>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</si>
  <si>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</si>
  <si>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</si>
  <si>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</si>
  <si>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</si>
  <si>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</si>
  <si>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</si>
  <si>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</si>
  <si>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</si>
  <si>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</si>
  <si>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</si>
  <si>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</si>
  <si>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</si>
  <si>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</si>
  <si>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</si>
  <si>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</si>
  <si>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</si>
  <si>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</si>
  <si>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</si>
  <si>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</si>
  <si>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</si>
  <si>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</si>
  <si>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</si>
  <si>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</si>
  <si>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</si>
  <si>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</si>
  <si>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</si>
  <si>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</si>
  <si>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</si>
  <si>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</si>
  <si>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</si>
  <si>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</si>
  <si>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</si>
  <si>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</si>
  <si>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</si>
  <si>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</si>
  <si>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</si>
  <si>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</si>
  <si>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</si>
  <si>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</si>
  <si>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</si>
  <si>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</si>
  <si>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</si>
  <si>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</si>
  <si>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</si>
  <si>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</si>
  <si>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</si>
  <si>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</si>
  <si>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</si>
  <si>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</si>
  <si>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</si>
  <si>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9990051200</t>
  </si>
  <si>
    <t>9990000000</t>
  </si>
  <si>
    <t>9990002190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</si>
  <si>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</si>
  <si>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</si>
  <si>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</si>
  <si>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</si>
  <si>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</si>
  <si>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</si>
  <si>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</si>
  <si>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</si>
  <si>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</si>
  <si>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</si>
  <si>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</si>
  <si>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</si>
  <si>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</si>
  <si>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</si>
  <si>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</si>
  <si>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</si>
  <si>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</si>
  <si>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</si>
  <si>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</si>
  <si>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</si>
  <si>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</si>
  <si>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</si>
  <si>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</si>
  <si>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</si>
  <si>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</si>
  <si>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</si>
  <si>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</si>
  <si>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</si>
  <si>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</si>
  <si>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</si>
  <si>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</si>
  <si>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</si>
  <si>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</si>
  <si>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</si>
  <si>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</si>
  <si>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</si>
  <si>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</si>
  <si>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</si>
  <si>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</si>
  <si>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</si>
  <si>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</si>
  <si>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</si>
  <si>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</si>
  <si>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</si>
  <si>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</si>
  <si>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</si>
  <si>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</si>
  <si>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</si>
  <si>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</si>
  <si>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</si>
  <si>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</si>
  <si>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</si>
  <si>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</si>
  <si>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</si>
  <si>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</si>
  <si>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</si>
  <si>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</si>
  <si>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</si>
  <si>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</si>
  <si>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</si>
  <si>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</si>
  <si>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</si>
  <si>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</si>
  <si>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</si>
  <si>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</si>
  <si>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</si>
  <si>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</si>
  <si>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</si>
  <si>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</si>
  <si>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</si>
  <si>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</si>
  <si>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</si>
  <si>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</si>
  <si>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</si>
  <si>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</si>
  <si>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</si>
  <si>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</si>
  <si>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</si>
  <si>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</si>
  <si>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</si>
  <si>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</si>
  <si>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</si>
  <si>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</si>
  <si>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</si>
  <si>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</si>
  <si>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</si>
  <si>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</si>
  <si>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</si>
  <si>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</si>
  <si>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</si>
  <si>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</si>
  <si>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</si>
  <si>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</si>
  <si>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</si>
  <si>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</si>
  <si>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</si>
  <si>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</si>
  <si>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</si>
  <si>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2300011610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</si>
  <si>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</si>
  <si>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</si>
  <si>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</si>
  <si>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</si>
  <si>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</si>
  <si>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</si>
  <si>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</si>
  <si>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</si>
  <si>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</si>
  <si>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</si>
  <si>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</si>
  <si>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0700011610</t>
  </si>
  <si>
    <t>0800011610</t>
  </si>
  <si>
    <t>1000011610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</si>
  <si>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</si>
  <si>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</si>
  <si>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</si>
  <si>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</si>
  <si>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</si>
  <si>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</si>
  <si>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</si>
  <si>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</si>
  <si>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</si>
  <si>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</si>
  <si>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</si>
  <si>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</si>
  <si>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9990012030</t>
  </si>
  <si>
    <t>9990012040</t>
  </si>
  <si>
    <t>9999917100</t>
  </si>
  <si>
    <t>9999912010</t>
  </si>
  <si>
    <t>9999912040</t>
  </si>
  <si>
    <t>9999900000</t>
  </si>
  <si>
    <t>9999000000</t>
  </si>
  <si>
    <t>9999912120</t>
  </si>
  <si>
    <t>9999959300</t>
  </si>
  <si>
    <t>9999993010</t>
  </si>
  <si>
    <t>9999993100</t>
  </si>
  <si>
    <t>9999993030</t>
  </si>
  <si>
    <t>99999M0820</t>
  </si>
  <si>
    <t>9999951180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</si>
  <si>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</si>
  <si>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</si>
  <si>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</si>
  <si>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</si>
  <si>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</si>
  <si>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</si>
  <si>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</si>
  <si>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</si>
  <si>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</si>
  <si>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№ _______ от ___________</t>
  </si>
  <si>
    <t>Ц.ст.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</si>
</sst>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4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1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183" fontId="11" fillId="0" borderId="0" xfId="62" applyNumberFormat="1" applyFont="1" applyAlignment="1" applyProtection="1">
      <alignment shrinkToFit="1"/>
      <protection locked="0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showGridLines="0" tabSelected="1" zoomScalePageLayoutView="0" workbookViewId="0" topLeftCell="A158">
      <selection activeCell="E28" sqref="E28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0" style="2" hidden="1" customWidth="1"/>
    <col min="4" max="4" width="15.125" style="2" customWidth="1"/>
    <col min="5" max="5" width="19.375" style="2" customWidth="1"/>
    <col min="6" max="16384" width="9.125" style="2" customWidth="1"/>
  </cols>
  <sheetData>
    <row r="1" spans="2:5" ht="15.75">
      <c r="B1" s="86" t="s">
        <v>149</v>
      </c>
      <c r="C1" s="86"/>
      <c r="D1" s="86"/>
      <c r="E1" s="86"/>
    </row>
    <row r="2" spans="2:5" ht="15" customHeight="1">
      <c r="B2" s="87" t="s">
        <v>64</v>
      </c>
      <c r="C2" s="87"/>
      <c r="D2" s="87"/>
      <c r="E2" s="87"/>
    </row>
    <row r="3" spans="2:5" ht="15.75">
      <c r="B3" s="89" t="s">
        <v>281</v>
      </c>
      <c r="C3" s="90"/>
      <c r="D3" s="90"/>
      <c r="E3" s="90"/>
    </row>
    <row r="4" ht="12.75">
      <c r="B4" s="2"/>
    </row>
    <row r="5" spans="1:5" ht="30.75" customHeight="1">
      <c r="A5" s="88" t="s">
        <v>22</v>
      </c>
      <c r="B5" s="88"/>
      <c r="C5" s="88"/>
      <c r="D5" s="88"/>
      <c r="E5" s="88"/>
    </row>
    <row r="6" spans="1:5" ht="57" customHeight="1">
      <c r="A6" s="85" t="s">
        <v>233</v>
      </c>
      <c r="B6" s="85"/>
      <c r="C6" s="85"/>
      <c r="D6" s="85"/>
      <c r="E6" s="85"/>
    </row>
    <row r="7" spans="1:5" ht="15.75">
      <c r="A7" s="20"/>
      <c r="B7" s="20"/>
      <c r="C7" s="20"/>
      <c r="D7" s="20"/>
      <c r="E7" s="20" t="s">
        <v>62</v>
      </c>
    </row>
    <row r="8" spans="1:5" ht="15">
      <c r="A8" s="4" t="s">
        <v>0</v>
      </c>
      <c r="B8" s="4" t="s">
        <v>16</v>
      </c>
      <c r="C8" s="4" t="s">
        <v>1</v>
      </c>
      <c r="D8" s="4" t="s">
        <v>282</v>
      </c>
      <c r="E8" s="4" t="s">
        <v>4</v>
      </c>
    </row>
    <row r="9" spans="1:5" ht="25.5" customHeight="1">
      <c r="A9" s="35" t="s">
        <v>63</v>
      </c>
      <c r="B9" s="36" t="s">
        <v>2</v>
      </c>
      <c r="C9" s="37"/>
      <c r="D9" s="36" t="s">
        <v>91</v>
      </c>
      <c r="E9" s="74">
        <f>E13+E17+E55+E62+E66+E69+E74+E83+E86+E89+E94+E107+E10+E58+E52+E111+E121+E125+E128+E131</f>
        <v>952514.6753799998</v>
      </c>
    </row>
    <row r="10" spans="1:5" ht="33.75" customHeight="1">
      <c r="A10" s="44" t="s">
        <v>234</v>
      </c>
      <c r="B10" s="45" t="s">
        <v>70</v>
      </c>
      <c r="C10" s="46"/>
      <c r="D10" s="45" t="s">
        <v>92</v>
      </c>
      <c r="E10" s="47">
        <f>E11</f>
        <v>2116.47769</v>
      </c>
    </row>
    <row r="11" spans="1:5" ht="18" customHeight="1">
      <c r="A11" s="65" t="s">
        <v>17</v>
      </c>
      <c r="B11" s="48" t="s">
        <v>70</v>
      </c>
      <c r="C11" s="49"/>
      <c r="D11" s="48" t="s">
        <v>92</v>
      </c>
      <c r="E11" s="50">
        <f>E12</f>
        <v>2116.47769</v>
      </c>
    </row>
    <row r="12" spans="1:5" ht="32.25" customHeight="1">
      <c r="A12" s="27" t="s">
        <v>157</v>
      </c>
      <c r="B12" s="51" t="s">
        <v>70</v>
      </c>
      <c r="C12" s="52"/>
      <c r="D12" s="51" t="s">
        <v>156</v>
      </c>
      <c r="E12" s="53">
        <v>2116.47769</v>
      </c>
    </row>
    <row r="13" spans="1:5" ht="31.5">
      <c r="A13" s="13" t="s">
        <v>158</v>
      </c>
      <c r="B13" s="15">
        <v>951</v>
      </c>
      <c r="C13" s="9"/>
      <c r="D13" s="9" t="s">
        <v>94</v>
      </c>
      <c r="E13" s="55">
        <f>E14</f>
        <v>15212.96</v>
      </c>
    </row>
    <row r="14" spans="1:5" ht="14.25">
      <c r="A14" s="65" t="s">
        <v>17</v>
      </c>
      <c r="B14" s="66">
        <v>951</v>
      </c>
      <c r="C14" s="67"/>
      <c r="D14" s="66" t="s">
        <v>94</v>
      </c>
      <c r="E14" s="68">
        <f>E15+E16</f>
        <v>15212.96</v>
      </c>
    </row>
    <row r="15" spans="1:5" ht="31.5">
      <c r="A15" s="27" t="s">
        <v>38</v>
      </c>
      <c r="B15" s="23">
        <v>951</v>
      </c>
      <c r="C15" s="25"/>
      <c r="D15" s="24" t="s">
        <v>93</v>
      </c>
      <c r="E15" s="54">
        <v>15212.96</v>
      </c>
    </row>
    <row r="16" spans="1:5" ht="18.75">
      <c r="A16" s="27" t="s">
        <v>88</v>
      </c>
      <c r="B16" s="23">
        <v>951</v>
      </c>
      <c r="C16" s="25"/>
      <c r="D16" s="24" t="s">
        <v>235</v>
      </c>
      <c r="E16" s="54">
        <v>0</v>
      </c>
    </row>
    <row r="17" spans="1:5" ht="15.75">
      <c r="A17" s="13" t="s">
        <v>159</v>
      </c>
      <c r="B17" s="15">
        <v>953</v>
      </c>
      <c r="C17" s="9"/>
      <c r="D17" s="9" t="s">
        <v>97</v>
      </c>
      <c r="E17" s="78">
        <f>E18</f>
        <v>652614.9556999999</v>
      </c>
    </row>
    <row r="18" spans="1:5" ht="25.5">
      <c r="A18" s="65" t="s">
        <v>19</v>
      </c>
      <c r="B18" s="66" t="s">
        <v>18</v>
      </c>
      <c r="C18" s="67"/>
      <c r="D18" s="66" t="s">
        <v>91</v>
      </c>
      <c r="E18" s="68">
        <f>E19+E26+E37+E46+E49+E42</f>
        <v>652614.9556999999</v>
      </c>
    </row>
    <row r="19" spans="1:5" ht="19.5" customHeight="1">
      <c r="A19" s="31" t="s">
        <v>52</v>
      </c>
      <c r="B19" s="17">
        <v>953</v>
      </c>
      <c r="C19" s="6"/>
      <c r="D19" s="6" t="s">
        <v>95</v>
      </c>
      <c r="E19" s="75">
        <f>E20+E22+E21+E24+E23+E25</f>
        <v>145203.11</v>
      </c>
    </row>
    <row r="20" spans="1:5" ht="31.5">
      <c r="A20" s="22" t="s">
        <v>38</v>
      </c>
      <c r="B20" s="23">
        <v>953</v>
      </c>
      <c r="C20" s="24"/>
      <c r="D20" s="24" t="s">
        <v>96</v>
      </c>
      <c r="E20" s="54">
        <v>53000.11</v>
      </c>
    </row>
    <row r="21" spans="1:5" ht="31.5">
      <c r="A21" s="27" t="s">
        <v>67</v>
      </c>
      <c r="B21" s="23">
        <v>953</v>
      </c>
      <c r="C21" s="24"/>
      <c r="D21" s="24" t="s">
        <v>98</v>
      </c>
      <c r="E21" s="54">
        <v>4000</v>
      </c>
    </row>
    <row r="22" spans="1:5" ht="51" customHeight="1">
      <c r="A22" s="27" t="s">
        <v>53</v>
      </c>
      <c r="B22" s="23">
        <v>953</v>
      </c>
      <c r="C22" s="24"/>
      <c r="D22" s="24" t="s">
        <v>99</v>
      </c>
      <c r="E22" s="54">
        <v>86703</v>
      </c>
    </row>
    <row r="23" spans="1:5" ht="51" customHeight="1">
      <c r="A23" s="33" t="s">
        <v>176</v>
      </c>
      <c r="B23" s="34">
        <v>953</v>
      </c>
      <c r="C23" s="24"/>
      <c r="D23" s="24" t="s">
        <v>199</v>
      </c>
      <c r="E23" s="54">
        <v>1500</v>
      </c>
    </row>
    <row r="24" spans="1:5" ht="51" customHeight="1">
      <c r="A24" s="27" t="s">
        <v>185</v>
      </c>
      <c r="B24" s="23">
        <v>953</v>
      </c>
      <c r="C24" s="24"/>
      <c r="D24" s="24" t="s">
        <v>186</v>
      </c>
      <c r="E24" s="54"/>
    </row>
    <row r="25" spans="1:5" ht="51" customHeight="1">
      <c r="A25" s="27" t="s">
        <v>201</v>
      </c>
      <c r="B25" s="23">
        <v>953</v>
      </c>
      <c r="C25" s="24"/>
      <c r="D25" s="24" t="s">
        <v>200</v>
      </c>
      <c r="E25" s="54"/>
    </row>
    <row r="26" spans="1:5" ht="23.25" customHeight="1">
      <c r="A26" s="32" t="s">
        <v>54</v>
      </c>
      <c r="B26" s="30">
        <v>953</v>
      </c>
      <c r="C26" s="6"/>
      <c r="D26" s="6" t="s">
        <v>100</v>
      </c>
      <c r="E26" s="75">
        <f>E27+E29+E32+E33+E28+E30+E31+E34+E35+E36</f>
        <v>444642.64770000003</v>
      </c>
    </row>
    <row r="27" spans="1:5" ht="31.5">
      <c r="A27" s="22" t="s">
        <v>38</v>
      </c>
      <c r="B27" s="23">
        <v>953</v>
      </c>
      <c r="C27" s="24"/>
      <c r="D27" s="24" t="s">
        <v>101</v>
      </c>
      <c r="E27" s="54">
        <v>113805.87</v>
      </c>
    </row>
    <row r="28" spans="1:5" ht="31.5">
      <c r="A28" s="27" t="s">
        <v>74</v>
      </c>
      <c r="B28" s="23">
        <v>953</v>
      </c>
      <c r="C28" s="24"/>
      <c r="D28" s="24" t="s">
        <v>102</v>
      </c>
      <c r="E28" s="54">
        <v>6544.096</v>
      </c>
    </row>
    <row r="29" spans="1:5" ht="48" customHeight="1">
      <c r="A29" s="33" t="s">
        <v>55</v>
      </c>
      <c r="B29" s="34">
        <v>953</v>
      </c>
      <c r="C29" s="24"/>
      <c r="D29" s="24" t="s">
        <v>103</v>
      </c>
      <c r="E29" s="54">
        <v>291581</v>
      </c>
    </row>
    <row r="30" spans="1:5" ht="48" customHeight="1">
      <c r="A30" s="33" t="s">
        <v>176</v>
      </c>
      <c r="B30" s="34">
        <v>953</v>
      </c>
      <c r="C30" s="24"/>
      <c r="D30" s="24" t="s">
        <v>177</v>
      </c>
      <c r="E30" s="54">
        <v>3060</v>
      </c>
    </row>
    <row r="31" spans="1:5" ht="48" customHeight="1">
      <c r="A31" s="33" t="s">
        <v>178</v>
      </c>
      <c r="B31" s="34">
        <v>953</v>
      </c>
      <c r="C31" s="24"/>
      <c r="D31" s="24" t="s">
        <v>179</v>
      </c>
      <c r="E31" s="54">
        <v>17985.202</v>
      </c>
    </row>
    <row r="32" spans="1:5" ht="33" customHeight="1">
      <c r="A32" s="22" t="s">
        <v>58</v>
      </c>
      <c r="B32" s="23">
        <v>953</v>
      </c>
      <c r="C32" s="24"/>
      <c r="D32" s="24" t="s">
        <v>104</v>
      </c>
      <c r="E32" s="54">
        <v>1300</v>
      </c>
    </row>
    <row r="33" spans="1:5" ht="20.25" customHeight="1">
      <c r="A33" s="27" t="s">
        <v>59</v>
      </c>
      <c r="B33" s="23">
        <v>953</v>
      </c>
      <c r="C33" s="24"/>
      <c r="D33" s="24" t="s">
        <v>105</v>
      </c>
      <c r="E33" s="54">
        <v>3622.5</v>
      </c>
    </row>
    <row r="34" spans="1:5" ht="51.75" customHeight="1">
      <c r="A34" s="27" t="s">
        <v>183</v>
      </c>
      <c r="B34" s="23">
        <v>953</v>
      </c>
      <c r="C34" s="24"/>
      <c r="D34" s="24" t="s">
        <v>223</v>
      </c>
      <c r="E34" s="54">
        <v>234.45499999999998</v>
      </c>
    </row>
    <row r="35" spans="1:5" ht="42" customHeight="1">
      <c r="A35" s="27" t="s">
        <v>184</v>
      </c>
      <c r="B35" s="23">
        <v>953</v>
      </c>
      <c r="C35" s="24"/>
      <c r="D35" s="24" t="s">
        <v>182</v>
      </c>
      <c r="E35" s="54">
        <v>6314.2247</v>
      </c>
    </row>
    <row r="36" spans="1:5" ht="42" customHeight="1">
      <c r="A36" s="27" t="s">
        <v>203</v>
      </c>
      <c r="B36" s="23">
        <v>953</v>
      </c>
      <c r="C36" s="24"/>
      <c r="D36" s="24" t="s">
        <v>202</v>
      </c>
      <c r="E36" s="54">
        <v>195.3</v>
      </c>
    </row>
    <row r="37" spans="1:5" ht="31.5">
      <c r="A37" s="31" t="s">
        <v>56</v>
      </c>
      <c r="B37" s="30">
        <v>953</v>
      </c>
      <c r="C37" s="6"/>
      <c r="D37" s="6" t="s">
        <v>106</v>
      </c>
      <c r="E37" s="57">
        <f>E38+E39+E40+E41</f>
        <v>40911.11</v>
      </c>
    </row>
    <row r="38" spans="1:5" ht="31.5">
      <c r="A38" s="22" t="s">
        <v>57</v>
      </c>
      <c r="B38" s="23">
        <v>953</v>
      </c>
      <c r="C38" s="24"/>
      <c r="D38" s="24" t="s">
        <v>107</v>
      </c>
      <c r="E38" s="54">
        <v>30249.18</v>
      </c>
    </row>
    <row r="39" spans="1:5" ht="20.25" customHeight="1">
      <c r="A39" s="27" t="s">
        <v>134</v>
      </c>
      <c r="B39" s="23">
        <v>953</v>
      </c>
      <c r="C39" s="24"/>
      <c r="D39" s="24" t="s">
        <v>135</v>
      </c>
      <c r="E39" s="54">
        <v>1000</v>
      </c>
    </row>
    <row r="40" spans="1:5" ht="52.5" customHeight="1">
      <c r="A40" s="77" t="s">
        <v>237</v>
      </c>
      <c r="B40" s="23">
        <v>953</v>
      </c>
      <c r="C40" s="24"/>
      <c r="D40" s="24" t="s">
        <v>236</v>
      </c>
      <c r="E40" s="54">
        <v>8961.93</v>
      </c>
    </row>
    <row r="41" spans="1:5" ht="48" customHeight="1">
      <c r="A41" s="77" t="s">
        <v>176</v>
      </c>
      <c r="B41" s="23">
        <v>953</v>
      </c>
      <c r="C41" s="24"/>
      <c r="D41" s="24" t="s">
        <v>232</v>
      </c>
      <c r="E41" s="54">
        <v>700</v>
      </c>
    </row>
    <row r="42" spans="1:5" ht="20.25" customHeight="1">
      <c r="A42" s="76" t="s">
        <v>208</v>
      </c>
      <c r="B42" s="30">
        <v>953</v>
      </c>
      <c r="C42" s="6"/>
      <c r="D42" s="6" t="s">
        <v>209</v>
      </c>
      <c r="E42" s="57">
        <f>E43+E44+E45</f>
        <v>0</v>
      </c>
    </row>
    <row r="43" spans="1:5" ht="20.25" customHeight="1">
      <c r="A43" s="77" t="s">
        <v>210</v>
      </c>
      <c r="B43" s="23">
        <v>953</v>
      </c>
      <c r="C43" s="24"/>
      <c r="D43" s="24" t="s">
        <v>212</v>
      </c>
      <c r="E43" s="54">
        <v>0</v>
      </c>
    </row>
    <row r="44" spans="1:5" ht="20.25" customHeight="1">
      <c r="A44" s="77" t="s">
        <v>211</v>
      </c>
      <c r="B44" s="23">
        <v>953</v>
      </c>
      <c r="C44" s="24"/>
      <c r="D44" s="24" t="s">
        <v>213</v>
      </c>
      <c r="E44" s="54">
        <v>0</v>
      </c>
    </row>
    <row r="45" spans="1:5" ht="20.25" customHeight="1">
      <c r="A45" s="77" t="s">
        <v>224</v>
      </c>
      <c r="B45" s="23">
        <v>953</v>
      </c>
      <c r="C45" s="24"/>
      <c r="D45" s="24" t="s">
        <v>225</v>
      </c>
      <c r="E45" s="54">
        <v>0</v>
      </c>
    </row>
    <row r="46" spans="1:5" ht="31.5">
      <c r="A46" s="31" t="s">
        <v>60</v>
      </c>
      <c r="B46" s="17">
        <v>953</v>
      </c>
      <c r="C46" s="6"/>
      <c r="D46" s="6" t="s">
        <v>108</v>
      </c>
      <c r="E46" s="57">
        <f>E47+E48</f>
        <v>21858.088</v>
      </c>
    </row>
    <row r="47" spans="1:5" ht="31.5">
      <c r="A47" s="22" t="s">
        <v>27</v>
      </c>
      <c r="B47" s="23">
        <v>953</v>
      </c>
      <c r="C47" s="24"/>
      <c r="D47" s="24" t="s">
        <v>238</v>
      </c>
      <c r="E47" s="54">
        <v>21592.53</v>
      </c>
    </row>
    <row r="48" spans="1:5" ht="15.75">
      <c r="A48" s="22" t="s">
        <v>75</v>
      </c>
      <c r="B48" s="23">
        <v>953</v>
      </c>
      <c r="C48" s="24"/>
      <c r="D48" s="24" t="s">
        <v>109</v>
      </c>
      <c r="E48" s="54">
        <v>265.558</v>
      </c>
    </row>
    <row r="49" spans="1:5" ht="15.75">
      <c r="A49" s="31" t="s">
        <v>140</v>
      </c>
      <c r="B49" s="17">
        <v>953</v>
      </c>
      <c r="C49" s="6"/>
      <c r="D49" s="6" t="s">
        <v>143</v>
      </c>
      <c r="E49" s="57">
        <f>E50+E51</f>
        <v>0</v>
      </c>
    </row>
    <row r="50" spans="1:5" ht="15.75">
      <c r="A50" s="22" t="s">
        <v>141</v>
      </c>
      <c r="B50" s="23">
        <v>953</v>
      </c>
      <c r="C50" s="24"/>
      <c r="D50" s="24" t="s">
        <v>142</v>
      </c>
      <c r="E50" s="54">
        <v>0</v>
      </c>
    </row>
    <row r="51" spans="1:5" ht="15.75">
      <c r="A51" s="22" t="s">
        <v>161</v>
      </c>
      <c r="B51" s="23">
        <v>953</v>
      </c>
      <c r="C51" s="24"/>
      <c r="D51" s="24" t="s">
        <v>144</v>
      </c>
      <c r="E51" s="54">
        <v>0</v>
      </c>
    </row>
    <row r="52" spans="1:5" ht="31.5">
      <c r="A52" s="8" t="s">
        <v>160</v>
      </c>
      <c r="B52" s="15">
        <v>951</v>
      </c>
      <c r="C52" s="9"/>
      <c r="D52" s="9" t="s">
        <v>110</v>
      </c>
      <c r="E52" s="10">
        <f>E53</f>
        <v>70</v>
      </c>
    </row>
    <row r="53" spans="1:5" ht="15.75">
      <c r="A53" s="65" t="s">
        <v>17</v>
      </c>
      <c r="B53" s="41">
        <v>951</v>
      </c>
      <c r="C53" s="42"/>
      <c r="D53" s="42" t="s">
        <v>110</v>
      </c>
      <c r="E53" s="43">
        <f>E54</f>
        <v>70</v>
      </c>
    </row>
    <row r="54" spans="1:5" ht="31.5">
      <c r="A54" s="27" t="s">
        <v>71</v>
      </c>
      <c r="B54" s="23">
        <v>951</v>
      </c>
      <c r="C54" s="24"/>
      <c r="D54" s="24" t="s">
        <v>239</v>
      </c>
      <c r="E54" s="26">
        <v>70</v>
      </c>
    </row>
    <row r="55" spans="1:5" ht="34.5" customHeight="1">
      <c r="A55" s="13" t="s">
        <v>198</v>
      </c>
      <c r="B55" s="15">
        <v>951</v>
      </c>
      <c r="C55" s="9"/>
      <c r="D55" s="9" t="s">
        <v>111</v>
      </c>
      <c r="E55" s="10">
        <f>E56</f>
        <v>100</v>
      </c>
    </row>
    <row r="56" spans="1:5" ht="14.25">
      <c r="A56" s="65" t="s">
        <v>17</v>
      </c>
      <c r="B56" s="66">
        <v>951</v>
      </c>
      <c r="C56" s="67"/>
      <c r="D56" s="66" t="s">
        <v>111</v>
      </c>
      <c r="E56" s="69">
        <f>E57</f>
        <v>100</v>
      </c>
    </row>
    <row r="57" spans="1:5" ht="33" customHeight="1">
      <c r="A57" s="27" t="s">
        <v>46</v>
      </c>
      <c r="B57" s="23">
        <v>951</v>
      </c>
      <c r="C57" s="24"/>
      <c r="D57" s="24" t="s">
        <v>227</v>
      </c>
      <c r="E57" s="26">
        <v>100</v>
      </c>
    </row>
    <row r="58" spans="1:5" ht="33" customHeight="1">
      <c r="A58" s="29" t="s">
        <v>162</v>
      </c>
      <c r="B58" s="15">
        <v>951</v>
      </c>
      <c r="C58" s="9"/>
      <c r="D58" s="9" t="s">
        <v>112</v>
      </c>
      <c r="E58" s="10">
        <f>E59</f>
        <v>100</v>
      </c>
    </row>
    <row r="59" spans="1:5" ht="18.75" customHeight="1">
      <c r="A59" s="65" t="s">
        <v>17</v>
      </c>
      <c r="B59" s="41">
        <v>951</v>
      </c>
      <c r="C59" s="42"/>
      <c r="D59" s="42" t="s">
        <v>112</v>
      </c>
      <c r="E59" s="43">
        <f>E60+E61</f>
        <v>100</v>
      </c>
    </row>
    <row r="60" spans="1:5" ht="33" customHeight="1">
      <c r="A60" s="22" t="s">
        <v>68</v>
      </c>
      <c r="B60" s="23">
        <v>951</v>
      </c>
      <c r="C60" s="24"/>
      <c r="D60" s="24" t="s">
        <v>240</v>
      </c>
      <c r="E60" s="26">
        <v>70</v>
      </c>
    </row>
    <row r="61" spans="1:5" ht="33" customHeight="1">
      <c r="A61" s="22" t="s">
        <v>69</v>
      </c>
      <c r="B61" s="23">
        <v>951</v>
      </c>
      <c r="C61" s="24"/>
      <c r="D61" s="24" t="s">
        <v>241</v>
      </c>
      <c r="E61" s="26">
        <v>30</v>
      </c>
    </row>
    <row r="62" spans="1:5" ht="36.75" customHeight="1">
      <c r="A62" s="44" t="s">
        <v>163</v>
      </c>
      <c r="B62" s="15">
        <v>951</v>
      </c>
      <c r="C62" s="9"/>
      <c r="D62" s="9" t="s">
        <v>113</v>
      </c>
      <c r="E62" s="10">
        <f>E63</f>
        <v>50</v>
      </c>
    </row>
    <row r="63" spans="1:5" ht="14.25">
      <c r="A63" s="65" t="s">
        <v>17</v>
      </c>
      <c r="B63" s="66">
        <v>951</v>
      </c>
      <c r="C63" s="67"/>
      <c r="D63" s="66" t="s">
        <v>113</v>
      </c>
      <c r="E63" s="69">
        <f>E64+E65</f>
        <v>50</v>
      </c>
    </row>
    <row r="64" spans="1:5" ht="34.5" customHeight="1">
      <c r="A64" s="22" t="s">
        <v>31</v>
      </c>
      <c r="B64" s="23">
        <v>951</v>
      </c>
      <c r="C64" s="24"/>
      <c r="D64" s="24" t="s">
        <v>243</v>
      </c>
      <c r="E64" s="26">
        <v>0</v>
      </c>
    </row>
    <row r="65" spans="1:5" ht="31.5">
      <c r="A65" s="22" t="s">
        <v>32</v>
      </c>
      <c r="B65" s="23">
        <v>951</v>
      </c>
      <c r="C65" s="24"/>
      <c r="D65" s="24" t="s">
        <v>242</v>
      </c>
      <c r="E65" s="26">
        <v>50</v>
      </c>
    </row>
    <row r="66" spans="1:5" ht="35.25" customHeight="1">
      <c r="A66" s="44" t="s">
        <v>164</v>
      </c>
      <c r="B66" s="15">
        <v>951</v>
      </c>
      <c r="C66" s="9"/>
      <c r="D66" s="9" t="s">
        <v>114</v>
      </c>
      <c r="E66" s="55">
        <f>E67</f>
        <v>50</v>
      </c>
    </row>
    <row r="67" spans="1:5" ht="14.25">
      <c r="A67" s="65" t="s">
        <v>17</v>
      </c>
      <c r="B67" s="66">
        <v>951</v>
      </c>
      <c r="C67" s="67"/>
      <c r="D67" s="66" t="s">
        <v>114</v>
      </c>
      <c r="E67" s="68">
        <f>E68</f>
        <v>50</v>
      </c>
    </row>
    <row r="68" spans="1:5" ht="49.5" customHeight="1">
      <c r="A68" s="22" t="s">
        <v>36</v>
      </c>
      <c r="B68" s="23">
        <v>951</v>
      </c>
      <c r="C68" s="24"/>
      <c r="D68" s="24" t="s">
        <v>244</v>
      </c>
      <c r="E68" s="54">
        <v>50</v>
      </c>
    </row>
    <row r="69" spans="1:5" ht="33" customHeight="1">
      <c r="A69" s="44" t="s">
        <v>165</v>
      </c>
      <c r="B69" s="15">
        <v>951</v>
      </c>
      <c r="C69" s="9"/>
      <c r="D69" s="9" t="s">
        <v>115</v>
      </c>
      <c r="E69" s="55">
        <f>E70</f>
        <v>5500</v>
      </c>
    </row>
    <row r="70" spans="1:5" ht="14.25">
      <c r="A70" s="65" t="s">
        <v>17</v>
      </c>
      <c r="B70" s="66">
        <v>951</v>
      </c>
      <c r="C70" s="67"/>
      <c r="D70" s="66" t="s">
        <v>115</v>
      </c>
      <c r="E70" s="68">
        <f>E71+E72+E73</f>
        <v>5500</v>
      </c>
    </row>
    <row r="71" spans="1:5" ht="47.25">
      <c r="A71" s="22" t="s">
        <v>37</v>
      </c>
      <c r="B71" s="23">
        <v>951</v>
      </c>
      <c r="C71" s="24"/>
      <c r="D71" s="24" t="s">
        <v>245</v>
      </c>
      <c r="E71" s="54">
        <v>500</v>
      </c>
    </row>
    <row r="72" spans="1:5" ht="78.75">
      <c r="A72" s="70" t="s">
        <v>78</v>
      </c>
      <c r="B72" s="23">
        <v>951</v>
      </c>
      <c r="C72" s="24"/>
      <c r="D72" s="24" t="s">
        <v>116</v>
      </c>
      <c r="E72" s="54">
        <v>3000</v>
      </c>
    </row>
    <row r="73" spans="1:5" ht="94.5">
      <c r="A73" s="70" t="s">
        <v>145</v>
      </c>
      <c r="B73" s="23">
        <v>951</v>
      </c>
      <c r="C73" s="24"/>
      <c r="D73" s="24" t="s">
        <v>146</v>
      </c>
      <c r="E73" s="54">
        <v>2000</v>
      </c>
    </row>
    <row r="74" spans="1:5" ht="66" customHeight="1">
      <c r="A74" s="44" t="s">
        <v>166</v>
      </c>
      <c r="B74" s="15">
        <v>951</v>
      </c>
      <c r="C74" s="11"/>
      <c r="D74" s="11" t="s">
        <v>117</v>
      </c>
      <c r="E74" s="12">
        <f>E75</f>
        <v>66430.99999999999</v>
      </c>
    </row>
    <row r="75" spans="1:5" ht="14.25">
      <c r="A75" s="65" t="s">
        <v>17</v>
      </c>
      <c r="B75" s="66">
        <v>951</v>
      </c>
      <c r="C75" s="67"/>
      <c r="D75" s="66" t="s">
        <v>117</v>
      </c>
      <c r="E75" s="69">
        <f>E76+E80+E77+E78+E82+E79+E81</f>
        <v>66430.99999999999</v>
      </c>
    </row>
    <row r="76" spans="1:5" ht="49.5" customHeight="1">
      <c r="A76" s="22" t="s">
        <v>35</v>
      </c>
      <c r="B76" s="23">
        <v>951</v>
      </c>
      <c r="C76" s="24"/>
      <c r="D76" s="24">
        <v>1100011610</v>
      </c>
      <c r="E76" s="26">
        <v>300</v>
      </c>
    </row>
    <row r="77" spans="1:5" ht="49.5" customHeight="1">
      <c r="A77" s="22" t="s">
        <v>226</v>
      </c>
      <c r="B77" s="23">
        <v>951</v>
      </c>
      <c r="C77" s="24"/>
      <c r="D77" s="24">
        <v>1100011620</v>
      </c>
      <c r="E77" s="26">
        <v>8036.5599999999995</v>
      </c>
    </row>
    <row r="78" spans="1:5" ht="49.5" customHeight="1">
      <c r="A78" s="22" t="s">
        <v>87</v>
      </c>
      <c r="B78" s="23">
        <v>951</v>
      </c>
      <c r="C78" s="24"/>
      <c r="D78" s="24" t="s">
        <v>246</v>
      </c>
      <c r="E78" s="26">
        <v>9640.74</v>
      </c>
    </row>
    <row r="79" spans="1:5" ht="49.5" customHeight="1">
      <c r="A79" s="22" t="s">
        <v>248</v>
      </c>
      <c r="B79" s="23">
        <v>951</v>
      </c>
      <c r="C79" s="24"/>
      <c r="D79" s="24" t="s">
        <v>247</v>
      </c>
      <c r="E79" s="26">
        <v>12000</v>
      </c>
    </row>
    <row r="80" spans="1:5" ht="32.25" customHeight="1">
      <c r="A80" s="70" t="s">
        <v>79</v>
      </c>
      <c r="B80" s="23">
        <v>951</v>
      </c>
      <c r="C80" s="24"/>
      <c r="D80" s="24" t="s">
        <v>118</v>
      </c>
      <c r="E80" s="26">
        <v>35000</v>
      </c>
    </row>
    <row r="81" spans="1:5" ht="93" customHeight="1">
      <c r="A81" s="70" t="s">
        <v>250</v>
      </c>
      <c r="B81" s="23">
        <v>951</v>
      </c>
      <c r="C81" s="24"/>
      <c r="D81" s="24" t="s">
        <v>249</v>
      </c>
      <c r="E81" s="26">
        <v>371.2</v>
      </c>
    </row>
    <row r="82" spans="1:5" ht="66.75" customHeight="1">
      <c r="A82" s="70" t="s">
        <v>148</v>
      </c>
      <c r="B82" s="23">
        <v>951</v>
      </c>
      <c r="C82" s="24"/>
      <c r="D82" s="24" t="s">
        <v>147</v>
      </c>
      <c r="E82" s="26">
        <v>1082.5</v>
      </c>
    </row>
    <row r="83" spans="1:5" ht="31.5">
      <c r="A83" s="44" t="s">
        <v>167</v>
      </c>
      <c r="B83" s="15">
        <v>951</v>
      </c>
      <c r="C83" s="9"/>
      <c r="D83" s="9" t="s">
        <v>119</v>
      </c>
      <c r="E83" s="10">
        <f>E84</f>
        <v>80</v>
      </c>
    </row>
    <row r="84" spans="1:5" ht="14.25">
      <c r="A84" s="65" t="s">
        <v>17</v>
      </c>
      <c r="B84" s="66">
        <v>951</v>
      </c>
      <c r="C84" s="67"/>
      <c r="D84" s="66" t="s">
        <v>119</v>
      </c>
      <c r="E84" s="69">
        <f>E85</f>
        <v>80</v>
      </c>
    </row>
    <row r="85" spans="1:5" ht="33.75" customHeight="1">
      <c r="A85" s="27" t="s">
        <v>43</v>
      </c>
      <c r="B85" s="23">
        <v>951</v>
      </c>
      <c r="C85" s="24"/>
      <c r="D85" s="24">
        <v>1200011610</v>
      </c>
      <c r="E85" s="26">
        <v>80</v>
      </c>
    </row>
    <row r="86" spans="1:5" ht="15.75">
      <c r="A86" s="44" t="s">
        <v>197</v>
      </c>
      <c r="B86" s="15">
        <v>951</v>
      </c>
      <c r="C86" s="9"/>
      <c r="D86" s="9" t="s">
        <v>120</v>
      </c>
      <c r="E86" s="10">
        <f>E87</f>
        <v>50</v>
      </c>
    </row>
    <row r="87" spans="1:5" ht="14.25">
      <c r="A87" s="65" t="s">
        <v>17</v>
      </c>
      <c r="B87" s="66">
        <v>951</v>
      </c>
      <c r="C87" s="67"/>
      <c r="D87" s="66" t="s">
        <v>120</v>
      </c>
      <c r="E87" s="69">
        <f>E88</f>
        <v>50</v>
      </c>
    </row>
    <row r="88" spans="1:5" ht="31.5">
      <c r="A88" s="27" t="s">
        <v>44</v>
      </c>
      <c r="B88" s="23">
        <v>951</v>
      </c>
      <c r="C88" s="24"/>
      <c r="D88" s="24">
        <v>1300011610</v>
      </c>
      <c r="E88" s="26">
        <v>50</v>
      </c>
    </row>
    <row r="89" spans="1:5" ht="36.75" customHeight="1">
      <c r="A89" s="29" t="s">
        <v>168</v>
      </c>
      <c r="B89" s="16">
        <v>951</v>
      </c>
      <c r="C89" s="9"/>
      <c r="D89" s="9" t="s">
        <v>121</v>
      </c>
      <c r="E89" s="10">
        <f>E90</f>
        <v>47303</v>
      </c>
    </row>
    <row r="90" spans="1:5" ht="22.5" customHeight="1">
      <c r="A90" s="65" t="s">
        <v>17</v>
      </c>
      <c r="B90" s="66">
        <v>951</v>
      </c>
      <c r="C90" s="67"/>
      <c r="D90" s="66" t="s">
        <v>121</v>
      </c>
      <c r="E90" s="69">
        <f>E91+E92+E93</f>
        <v>47303</v>
      </c>
    </row>
    <row r="91" spans="1:5" ht="34.5" customHeight="1">
      <c r="A91" s="27" t="s">
        <v>47</v>
      </c>
      <c r="B91" s="23">
        <v>951</v>
      </c>
      <c r="C91" s="24"/>
      <c r="D91" s="24" t="s">
        <v>251</v>
      </c>
      <c r="E91" s="26">
        <v>1303</v>
      </c>
    </row>
    <row r="92" spans="1:5" ht="34.5" customHeight="1">
      <c r="A92" s="27" t="s">
        <v>230</v>
      </c>
      <c r="B92" s="23">
        <v>951</v>
      </c>
      <c r="C92" s="24"/>
      <c r="D92" s="24" t="s">
        <v>228</v>
      </c>
      <c r="E92" s="26">
        <v>45632</v>
      </c>
    </row>
    <row r="93" spans="1:5" ht="34.5" customHeight="1">
      <c r="A93" s="27" t="s">
        <v>204</v>
      </c>
      <c r="B93" s="23">
        <v>951</v>
      </c>
      <c r="C93" s="24"/>
      <c r="D93" s="24" t="s">
        <v>229</v>
      </c>
      <c r="E93" s="26">
        <v>368</v>
      </c>
    </row>
    <row r="94" spans="1:5" ht="15.75">
      <c r="A94" s="13" t="s">
        <v>169</v>
      </c>
      <c r="B94" s="15">
        <v>951</v>
      </c>
      <c r="C94" s="11"/>
      <c r="D94" s="11" t="s">
        <v>122</v>
      </c>
      <c r="E94" s="79">
        <f>E95</f>
        <v>25746.00597</v>
      </c>
    </row>
    <row r="95" spans="1:5" ht="14.25">
      <c r="A95" s="65" t="s">
        <v>17</v>
      </c>
      <c r="B95" s="66">
        <v>951</v>
      </c>
      <c r="C95" s="67"/>
      <c r="D95" s="66" t="s">
        <v>122</v>
      </c>
      <c r="E95" s="69">
        <f>E96+E98+E105</f>
        <v>25746.00597</v>
      </c>
    </row>
    <row r="96" spans="1:5" ht="15.75">
      <c r="A96" s="5" t="s">
        <v>23</v>
      </c>
      <c r="B96" s="17">
        <v>951</v>
      </c>
      <c r="C96" s="6"/>
      <c r="D96" s="6" t="s">
        <v>123</v>
      </c>
      <c r="E96" s="7">
        <f>E97</f>
        <v>100</v>
      </c>
    </row>
    <row r="97" spans="1:5" ht="31.5">
      <c r="A97" s="27" t="s">
        <v>39</v>
      </c>
      <c r="B97" s="23">
        <v>951</v>
      </c>
      <c r="C97" s="24"/>
      <c r="D97" s="24">
        <v>1610011610</v>
      </c>
      <c r="E97" s="26">
        <v>100</v>
      </c>
    </row>
    <row r="98" spans="1:5" ht="19.5" customHeight="1">
      <c r="A98" s="21" t="s">
        <v>40</v>
      </c>
      <c r="B98" s="17">
        <v>951</v>
      </c>
      <c r="C98" s="6"/>
      <c r="D98" s="6" t="s">
        <v>124</v>
      </c>
      <c r="E98" s="7">
        <f>SUM(E99:E104)</f>
        <v>25546.00597</v>
      </c>
    </row>
    <row r="99" spans="1:5" ht="31.5">
      <c r="A99" s="22" t="s">
        <v>41</v>
      </c>
      <c r="B99" s="23">
        <v>951</v>
      </c>
      <c r="C99" s="24"/>
      <c r="D99" s="24" t="s">
        <v>125</v>
      </c>
      <c r="E99" s="26">
        <v>13545.67</v>
      </c>
    </row>
    <row r="100" spans="1:5" ht="15.75">
      <c r="A100" s="27" t="s">
        <v>88</v>
      </c>
      <c r="B100" s="23">
        <v>951</v>
      </c>
      <c r="C100" s="24"/>
      <c r="D100" s="24" t="s">
        <v>126</v>
      </c>
      <c r="E100" s="26">
        <v>0</v>
      </c>
    </row>
    <row r="101" spans="1:5" ht="31.5">
      <c r="A101" s="22" t="s">
        <v>42</v>
      </c>
      <c r="B101" s="23">
        <v>951</v>
      </c>
      <c r="C101" s="24"/>
      <c r="D101" s="24" t="s">
        <v>127</v>
      </c>
      <c r="E101" s="26">
        <v>11848.92</v>
      </c>
    </row>
    <row r="102" spans="1:5" ht="31.5">
      <c r="A102" s="22" t="s">
        <v>136</v>
      </c>
      <c r="B102" s="23">
        <v>951</v>
      </c>
      <c r="C102" s="24"/>
      <c r="D102" s="24" t="s">
        <v>137</v>
      </c>
      <c r="E102" s="26">
        <v>0</v>
      </c>
    </row>
    <row r="103" spans="1:5" ht="31.5">
      <c r="A103" s="61" t="s">
        <v>187</v>
      </c>
      <c r="B103" s="23">
        <v>951</v>
      </c>
      <c r="C103" s="24"/>
      <c r="D103" s="24" t="s">
        <v>188</v>
      </c>
      <c r="E103" s="26">
        <v>151.41597</v>
      </c>
    </row>
    <row r="104" spans="1:5" ht="47.25">
      <c r="A104" s="61" t="s">
        <v>215</v>
      </c>
      <c r="B104" s="23">
        <v>951</v>
      </c>
      <c r="C104" s="24"/>
      <c r="D104" s="24" t="s">
        <v>214</v>
      </c>
      <c r="E104" s="26">
        <v>0</v>
      </c>
    </row>
    <row r="105" spans="1:5" ht="31.5">
      <c r="A105" s="21" t="s">
        <v>216</v>
      </c>
      <c r="B105" s="17">
        <v>951</v>
      </c>
      <c r="C105" s="6"/>
      <c r="D105" s="6" t="s">
        <v>218</v>
      </c>
      <c r="E105" s="7">
        <f>E106</f>
        <v>100</v>
      </c>
    </row>
    <row r="106" spans="1:5" ht="31.5">
      <c r="A106" s="27" t="s">
        <v>217</v>
      </c>
      <c r="B106" s="23">
        <v>951</v>
      </c>
      <c r="C106" s="24"/>
      <c r="D106" s="24" t="s">
        <v>252</v>
      </c>
      <c r="E106" s="26">
        <v>100</v>
      </c>
    </row>
    <row r="107" spans="1:5" ht="35.25" customHeight="1">
      <c r="A107" s="44" t="s">
        <v>170</v>
      </c>
      <c r="B107" s="15">
        <v>951</v>
      </c>
      <c r="C107" s="9"/>
      <c r="D107" s="9" t="s">
        <v>128</v>
      </c>
      <c r="E107" s="10">
        <f>E108</f>
        <v>10</v>
      </c>
    </row>
    <row r="108" spans="1:5" ht="14.25">
      <c r="A108" s="65" t="s">
        <v>17</v>
      </c>
      <c r="B108" s="66">
        <v>951</v>
      </c>
      <c r="C108" s="67"/>
      <c r="D108" s="66" t="s">
        <v>128</v>
      </c>
      <c r="E108" s="69">
        <f>E109+E110</f>
        <v>10</v>
      </c>
    </row>
    <row r="109" spans="1:5" ht="34.5" customHeight="1">
      <c r="A109" s="22" t="s">
        <v>33</v>
      </c>
      <c r="B109" s="23">
        <v>951</v>
      </c>
      <c r="C109" s="24"/>
      <c r="D109" s="24">
        <v>1800011610</v>
      </c>
      <c r="E109" s="26">
        <v>10</v>
      </c>
    </row>
    <row r="110" spans="1:5" ht="34.5" customHeight="1">
      <c r="A110" s="22" t="s">
        <v>138</v>
      </c>
      <c r="B110" s="23">
        <v>951</v>
      </c>
      <c r="C110" s="24"/>
      <c r="D110" s="24" t="s">
        <v>253</v>
      </c>
      <c r="E110" s="26">
        <v>0</v>
      </c>
    </row>
    <row r="111" spans="1:5" ht="49.5" customHeight="1">
      <c r="A111" s="44" t="s">
        <v>171</v>
      </c>
      <c r="B111" s="15">
        <v>951</v>
      </c>
      <c r="C111" s="9"/>
      <c r="D111" s="9" t="s">
        <v>155</v>
      </c>
      <c r="E111" s="55">
        <f>E112</f>
        <v>113756.27342</v>
      </c>
    </row>
    <row r="112" spans="1:5" ht="25.5" customHeight="1">
      <c r="A112" s="65" t="s">
        <v>17</v>
      </c>
      <c r="B112" s="41">
        <v>951</v>
      </c>
      <c r="C112" s="42"/>
      <c r="D112" s="42" t="s">
        <v>155</v>
      </c>
      <c r="E112" s="80">
        <f>E113+E114+E115+E116+E117+E120+E118+E119</f>
        <v>113756.27342</v>
      </c>
    </row>
    <row r="113" spans="1:5" ht="34.5" customHeight="1">
      <c r="A113" s="22" t="s">
        <v>82</v>
      </c>
      <c r="B113" s="23">
        <v>951</v>
      </c>
      <c r="C113" s="24"/>
      <c r="D113" s="24">
        <v>1900011610</v>
      </c>
      <c r="E113" s="54">
        <v>16100.999999999998</v>
      </c>
    </row>
    <row r="114" spans="1:5" ht="36.75" customHeight="1">
      <c r="A114" s="22" t="s">
        <v>90</v>
      </c>
      <c r="B114" s="23">
        <v>951</v>
      </c>
      <c r="C114" s="24"/>
      <c r="D114" s="24" t="s">
        <v>254</v>
      </c>
      <c r="E114" s="54">
        <v>0</v>
      </c>
    </row>
    <row r="115" spans="1:5" ht="47.25" customHeight="1">
      <c r="A115" s="22" t="s">
        <v>189</v>
      </c>
      <c r="B115" s="23">
        <v>951</v>
      </c>
      <c r="C115" s="24"/>
      <c r="D115" s="24" t="s">
        <v>190</v>
      </c>
      <c r="E115" s="54">
        <v>4917.9</v>
      </c>
    </row>
    <row r="116" spans="1:5" ht="51.75" customHeight="1">
      <c r="A116" s="22" t="s">
        <v>191</v>
      </c>
      <c r="B116" s="23">
        <v>951</v>
      </c>
      <c r="C116" s="24"/>
      <c r="D116" s="24" t="s">
        <v>192</v>
      </c>
      <c r="E116" s="54">
        <v>64000</v>
      </c>
    </row>
    <row r="117" spans="1:5" ht="36.75" customHeight="1">
      <c r="A117" s="22" t="s">
        <v>193</v>
      </c>
      <c r="B117" s="23">
        <v>951</v>
      </c>
      <c r="C117" s="24"/>
      <c r="D117" s="24" t="s">
        <v>194</v>
      </c>
      <c r="E117" s="54">
        <v>27226.97342</v>
      </c>
    </row>
    <row r="118" spans="1:5" ht="36.75" customHeight="1">
      <c r="A118" s="22" t="s">
        <v>219</v>
      </c>
      <c r="B118" s="23">
        <v>951</v>
      </c>
      <c r="C118" s="24"/>
      <c r="D118" s="24" t="s">
        <v>220</v>
      </c>
      <c r="E118" s="54">
        <v>152.1</v>
      </c>
    </row>
    <row r="119" spans="1:5" ht="36.75" customHeight="1">
      <c r="A119" s="22" t="s">
        <v>221</v>
      </c>
      <c r="B119" s="23">
        <v>951</v>
      </c>
      <c r="C119" s="24"/>
      <c r="D119" s="24" t="s">
        <v>222</v>
      </c>
      <c r="E119" s="54">
        <v>516.2</v>
      </c>
    </row>
    <row r="120" spans="1:5" ht="36.75" customHeight="1">
      <c r="A120" s="22" t="s">
        <v>206</v>
      </c>
      <c r="B120" s="23">
        <v>951</v>
      </c>
      <c r="C120" s="24"/>
      <c r="D120" s="24" t="s">
        <v>205</v>
      </c>
      <c r="E120" s="54">
        <v>842.1</v>
      </c>
    </row>
    <row r="121" spans="1:5" ht="35.25" customHeight="1">
      <c r="A121" s="44" t="s">
        <v>172</v>
      </c>
      <c r="B121" s="15" t="s">
        <v>2</v>
      </c>
      <c r="C121" s="9"/>
      <c r="D121" s="9" t="s">
        <v>139</v>
      </c>
      <c r="E121" s="55">
        <f>E122</f>
        <v>20</v>
      </c>
    </row>
    <row r="122" spans="1:5" ht="17.25" customHeight="1">
      <c r="A122" s="65" t="s">
        <v>17</v>
      </c>
      <c r="B122" s="41" t="s">
        <v>2</v>
      </c>
      <c r="C122" s="42"/>
      <c r="D122" s="42" t="s">
        <v>139</v>
      </c>
      <c r="E122" s="60">
        <f>E123+E124</f>
        <v>20</v>
      </c>
    </row>
    <row r="123" spans="1:5" ht="17.25" customHeight="1">
      <c r="A123" s="22" t="s">
        <v>89</v>
      </c>
      <c r="B123" s="63">
        <v>951</v>
      </c>
      <c r="C123" s="64"/>
      <c r="D123" s="64" t="s">
        <v>231</v>
      </c>
      <c r="E123" s="62">
        <v>0</v>
      </c>
    </row>
    <row r="124" spans="1:5" ht="17.25" customHeight="1">
      <c r="A124" s="27" t="s">
        <v>88</v>
      </c>
      <c r="B124" s="63">
        <v>953</v>
      </c>
      <c r="C124" s="64"/>
      <c r="D124" s="64" t="s">
        <v>255</v>
      </c>
      <c r="E124" s="62">
        <v>20</v>
      </c>
    </row>
    <row r="125" spans="1:5" ht="33" customHeight="1">
      <c r="A125" s="44" t="s">
        <v>173</v>
      </c>
      <c r="B125" s="15">
        <v>951</v>
      </c>
      <c r="C125" s="9"/>
      <c r="D125" s="9" t="s">
        <v>150</v>
      </c>
      <c r="E125" s="55">
        <f>E126</f>
        <v>2905</v>
      </c>
    </row>
    <row r="126" spans="1:5" ht="17.25" customHeight="1">
      <c r="A126" s="65" t="s">
        <v>17</v>
      </c>
      <c r="B126" s="41">
        <v>951</v>
      </c>
      <c r="C126" s="42"/>
      <c r="D126" s="42" t="s">
        <v>150</v>
      </c>
      <c r="E126" s="60">
        <f>E127</f>
        <v>2905</v>
      </c>
    </row>
    <row r="127" spans="1:5" ht="17.25" customHeight="1">
      <c r="A127" s="22" t="s">
        <v>151</v>
      </c>
      <c r="B127" s="63">
        <v>951</v>
      </c>
      <c r="C127" s="64"/>
      <c r="D127" s="64">
        <v>2400011610</v>
      </c>
      <c r="E127" s="62">
        <v>2905</v>
      </c>
    </row>
    <row r="128" spans="1:5" ht="36.75" customHeight="1">
      <c r="A128" s="44" t="s">
        <v>174</v>
      </c>
      <c r="B128" s="15">
        <v>951</v>
      </c>
      <c r="C128" s="9"/>
      <c r="D128" s="9" t="s">
        <v>152</v>
      </c>
      <c r="E128" s="55">
        <f>E129</f>
        <v>10</v>
      </c>
    </row>
    <row r="129" spans="1:5" ht="17.25" customHeight="1">
      <c r="A129" s="65" t="s">
        <v>17</v>
      </c>
      <c r="B129" s="41">
        <v>951</v>
      </c>
      <c r="C129" s="42"/>
      <c r="D129" s="42" t="s">
        <v>152</v>
      </c>
      <c r="E129" s="60">
        <f>E130</f>
        <v>10</v>
      </c>
    </row>
    <row r="130" spans="1:5" ht="17.25" customHeight="1">
      <c r="A130" s="22" t="s">
        <v>151</v>
      </c>
      <c r="B130" s="63">
        <v>951</v>
      </c>
      <c r="C130" s="64"/>
      <c r="D130" s="64" t="s">
        <v>256</v>
      </c>
      <c r="E130" s="62">
        <v>10</v>
      </c>
    </row>
    <row r="131" spans="1:5" ht="38.25" customHeight="1">
      <c r="A131" s="44" t="s">
        <v>175</v>
      </c>
      <c r="B131" s="15">
        <v>951</v>
      </c>
      <c r="C131" s="9"/>
      <c r="D131" s="9" t="s">
        <v>153</v>
      </c>
      <c r="E131" s="55">
        <f>E132</f>
        <v>20389.0026</v>
      </c>
    </row>
    <row r="132" spans="1:5" ht="17.25" customHeight="1">
      <c r="A132" s="65" t="s">
        <v>17</v>
      </c>
      <c r="B132" s="41">
        <v>951</v>
      </c>
      <c r="C132" s="42"/>
      <c r="D132" s="42" t="s">
        <v>153</v>
      </c>
      <c r="E132" s="60">
        <f>E133+E134</f>
        <v>20389.0026</v>
      </c>
    </row>
    <row r="133" spans="1:5" ht="17.25" customHeight="1">
      <c r="A133" s="22" t="s">
        <v>151</v>
      </c>
      <c r="B133" s="63">
        <v>951</v>
      </c>
      <c r="C133" s="64"/>
      <c r="D133" s="64" t="s">
        <v>257</v>
      </c>
      <c r="E133" s="62">
        <v>4380</v>
      </c>
    </row>
    <row r="134" spans="1:5" ht="17.25" customHeight="1">
      <c r="A134" s="22" t="s">
        <v>195</v>
      </c>
      <c r="B134" s="63">
        <v>951</v>
      </c>
      <c r="C134" s="64"/>
      <c r="D134" s="64" t="s">
        <v>196</v>
      </c>
      <c r="E134" s="62">
        <v>16009.0026</v>
      </c>
    </row>
    <row r="135" spans="1:5" ht="39" customHeight="1">
      <c r="A135" s="38" t="s">
        <v>24</v>
      </c>
      <c r="B135" s="36" t="s">
        <v>2</v>
      </c>
      <c r="C135" s="71"/>
      <c r="D135" s="71" t="s">
        <v>129</v>
      </c>
      <c r="E135" s="81">
        <f>E136+E180</f>
        <v>155372.50571999996</v>
      </c>
    </row>
    <row r="136" spans="1:5" ht="35.25" customHeight="1">
      <c r="A136" s="65" t="s">
        <v>17</v>
      </c>
      <c r="B136" s="66">
        <v>951</v>
      </c>
      <c r="C136" s="67"/>
      <c r="D136" s="66" t="s">
        <v>264</v>
      </c>
      <c r="E136" s="56">
        <f>E137+E138+E141+E145+E148+E149+E157+E159+E168+E171+E173+E175+E177+E165+E143+E147+E161+E163</f>
        <v>151623.50571999996</v>
      </c>
    </row>
    <row r="137" spans="1:5" ht="15.75">
      <c r="A137" s="8" t="s">
        <v>25</v>
      </c>
      <c r="B137" s="15">
        <v>951</v>
      </c>
      <c r="C137" s="9"/>
      <c r="D137" s="9" t="s">
        <v>258</v>
      </c>
      <c r="E137" s="10">
        <v>2752.5</v>
      </c>
    </row>
    <row r="138" spans="1:5" ht="47.25">
      <c r="A138" s="8" t="s">
        <v>5</v>
      </c>
      <c r="B138" s="15">
        <v>951</v>
      </c>
      <c r="C138" s="9"/>
      <c r="D138" s="9" t="s">
        <v>263</v>
      </c>
      <c r="E138" s="55">
        <f>E139+E140</f>
        <v>5823.8</v>
      </c>
    </row>
    <row r="139" spans="1:5" ht="20.25" customHeight="1" outlineLevel="3">
      <c r="A139" s="39" t="s">
        <v>80</v>
      </c>
      <c r="B139" s="40">
        <v>951</v>
      </c>
      <c r="C139" s="24"/>
      <c r="D139" s="24" t="s">
        <v>262</v>
      </c>
      <c r="E139" s="54">
        <v>3575.8</v>
      </c>
    </row>
    <row r="140" spans="1:5" ht="18.75" customHeight="1" outlineLevel="6">
      <c r="A140" s="22" t="s">
        <v>81</v>
      </c>
      <c r="B140" s="23">
        <v>951</v>
      </c>
      <c r="C140" s="24"/>
      <c r="D140" s="24" t="s">
        <v>265</v>
      </c>
      <c r="E140" s="54">
        <v>2248</v>
      </c>
    </row>
    <row r="141" spans="1:5" ht="19.5" customHeight="1" outlineLevel="6">
      <c r="A141" s="8" t="s">
        <v>6</v>
      </c>
      <c r="B141" s="15">
        <v>951</v>
      </c>
      <c r="C141" s="9"/>
      <c r="D141" s="9" t="s">
        <v>263</v>
      </c>
      <c r="E141" s="10">
        <f>E142</f>
        <v>11840.561</v>
      </c>
    </row>
    <row r="142" spans="1:5" ht="19.5" customHeight="1" outlineLevel="6">
      <c r="A142" s="39" t="s">
        <v>76</v>
      </c>
      <c r="B142" s="23">
        <v>951</v>
      </c>
      <c r="C142" s="24"/>
      <c r="D142" s="24" t="s">
        <v>259</v>
      </c>
      <c r="E142" s="54">
        <v>11840.561</v>
      </c>
    </row>
    <row r="143" spans="1:5" ht="21" customHeight="1" outlineLevel="6">
      <c r="A143" s="8" t="s">
        <v>72</v>
      </c>
      <c r="B143" s="15">
        <v>951</v>
      </c>
      <c r="C143" s="9"/>
      <c r="D143" s="9" t="s">
        <v>263</v>
      </c>
      <c r="E143" s="10">
        <f>E144</f>
        <v>29.231</v>
      </c>
    </row>
    <row r="144" spans="1:5" ht="37.5" customHeight="1" outlineLevel="3">
      <c r="A144" s="22" t="s">
        <v>73</v>
      </c>
      <c r="B144" s="23">
        <v>951</v>
      </c>
      <c r="C144" s="24"/>
      <c r="D144" s="24" t="s">
        <v>130</v>
      </c>
      <c r="E144" s="26">
        <v>29.231</v>
      </c>
    </row>
    <row r="145" spans="1:5" ht="18.75" customHeight="1" outlineLevel="3">
      <c r="A145" s="8" t="s">
        <v>7</v>
      </c>
      <c r="B145" s="15">
        <v>951</v>
      </c>
      <c r="C145" s="9"/>
      <c r="D145" s="9" t="s">
        <v>263</v>
      </c>
      <c r="E145" s="10">
        <f>E146</f>
        <v>8527.2</v>
      </c>
    </row>
    <row r="146" spans="1:5" ht="33" customHeight="1" outlineLevel="3">
      <c r="A146" s="39" t="s">
        <v>77</v>
      </c>
      <c r="B146" s="23">
        <v>951</v>
      </c>
      <c r="C146" s="24"/>
      <c r="D146" s="24" t="s">
        <v>262</v>
      </c>
      <c r="E146" s="26">
        <v>8527.2</v>
      </c>
    </row>
    <row r="147" spans="1:5" ht="20.25" customHeight="1" outlineLevel="5">
      <c r="A147" s="58" t="s">
        <v>83</v>
      </c>
      <c r="B147" s="15">
        <v>951</v>
      </c>
      <c r="C147" s="9"/>
      <c r="D147" s="9" t="s">
        <v>261</v>
      </c>
      <c r="E147" s="10">
        <v>4201.3</v>
      </c>
    </row>
    <row r="148" spans="1:5" ht="31.5" outlineLevel="4">
      <c r="A148" s="8" t="s">
        <v>26</v>
      </c>
      <c r="B148" s="15">
        <v>951</v>
      </c>
      <c r="C148" s="9"/>
      <c r="D148" s="9" t="s">
        <v>260</v>
      </c>
      <c r="E148" s="10">
        <v>521</v>
      </c>
    </row>
    <row r="149" spans="1:5" ht="15.75" outlineLevel="4">
      <c r="A149" s="8" t="s">
        <v>8</v>
      </c>
      <c r="B149" s="15">
        <v>951</v>
      </c>
      <c r="C149" s="9"/>
      <c r="D149" s="9" t="s">
        <v>263</v>
      </c>
      <c r="E149" s="78">
        <f>E150+E151+E152+E153+E154+E155+E156</f>
        <v>76762.626</v>
      </c>
    </row>
    <row r="150" spans="1:5" ht="15.75" outlineLevel="5">
      <c r="A150" s="22" t="s">
        <v>9</v>
      </c>
      <c r="B150" s="23">
        <v>951</v>
      </c>
      <c r="C150" s="24"/>
      <c r="D150" s="24" t="s">
        <v>266</v>
      </c>
      <c r="E150" s="59">
        <v>2068.48</v>
      </c>
    </row>
    <row r="151" spans="1:5" ht="19.5" customHeight="1" outlineLevel="5">
      <c r="A151" s="39" t="s">
        <v>77</v>
      </c>
      <c r="B151" s="23">
        <v>951</v>
      </c>
      <c r="C151" s="24"/>
      <c r="D151" s="24" t="s">
        <v>262</v>
      </c>
      <c r="E151" s="59">
        <v>31235.9</v>
      </c>
    </row>
    <row r="152" spans="1:5" ht="19.5" customHeight="1" outlineLevel="4">
      <c r="A152" s="22" t="s">
        <v>27</v>
      </c>
      <c r="B152" s="23">
        <v>951</v>
      </c>
      <c r="C152" s="24"/>
      <c r="D152" s="24">
        <v>9999910690</v>
      </c>
      <c r="E152" s="26">
        <v>40262.87</v>
      </c>
    </row>
    <row r="153" spans="1:5" ht="31.5" outlineLevel="5">
      <c r="A153" s="27" t="s">
        <v>28</v>
      </c>
      <c r="B153" s="23">
        <v>951</v>
      </c>
      <c r="C153" s="24"/>
      <c r="D153" s="24" t="s">
        <v>267</v>
      </c>
      <c r="E153" s="59">
        <v>1171.216</v>
      </c>
    </row>
    <row r="154" spans="1:5" ht="31.5" outlineLevel="5">
      <c r="A154" s="27" t="s">
        <v>29</v>
      </c>
      <c r="B154" s="23">
        <v>951</v>
      </c>
      <c r="C154" s="24"/>
      <c r="D154" s="24" t="s">
        <v>268</v>
      </c>
      <c r="E154" s="59">
        <v>768.474</v>
      </c>
    </row>
    <row r="155" spans="1:5" ht="31.5" outlineLevel="6">
      <c r="A155" s="27" t="s">
        <v>30</v>
      </c>
      <c r="B155" s="23">
        <v>951</v>
      </c>
      <c r="C155" s="24"/>
      <c r="D155" s="24" t="s">
        <v>269</v>
      </c>
      <c r="E155" s="59">
        <v>760.566</v>
      </c>
    </row>
    <row r="156" spans="1:5" ht="71.25" customHeight="1" outlineLevel="6">
      <c r="A156" s="27" t="s">
        <v>207</v>
      </c>
      <c r="B156" s="23">
        <v>951</v>
      </c>
      <c r="C156" s="24"/>
      <c r="D156" s="24" t="s">
        <v>270</v>
      </c>
      <c r="E156" s="59">
        <v>495.12</v>
      </c>
    </row>
    <row r="157" spans="1:5" ht="20.25" customHeight="1" outlineLevel="6">
      <c r="A157" s="8" t="s">
        <v>21</v>
      </c>
      <c r="B157" s="15">
        <v>951</v>
      </c>
      <c r="C157" s="9" t="s">
        <v>2</v>
      </c>
      <c r="D157" s="9" t="s">
        <v>263</v>
      </c>
      <c r="E157" s="10">
        <f>E158</f>
        <v>1992.41</v>
      </c>
    </row>
    <row r="158" spans="1:5" ht="34.5" customHeight="1" outlineLevel="6">
      <c r="A158" s="22" t="s">
        <v>13</v>
      </c>
      <c r="B158" s="23">
        <v>951</v>
      </c>
      <c r="C158" s="24" t="s">
        <v>2</v>
      </c>
      <c r="D158" s="24" t="s">
        <v>271</v>
      </c>
      <c r="E158" s="26">
        <v>1992.41</v>
      </c>
    </row>
    <row r="159" spans="1:5" ht="18" customHeight="1" outlineLevel="6">
      <c r="A159" s="8" t="s">
        <v>10</v>
      </c>
      <c r="B159" s="15">
        <v>951</v>
      </c>
      <c r="C159" s="9"/>
      <c r="D159" s="9" t="s">
        <v>263</v>
      </c>
      <c r="E159" s="10">
        <f>E160</f>
        <v>560</v>
      </c>
    </row>
    <row r="160" spans="1:5" ht="33.75" customHeight="1" outlineLevel="4">
      <c r="A160" s="22" t="s">
        <v>34</v>
      </c>
      <c r="B160" s="23">
        <v>951</v>
      </c>
      <c r="C160" s="24"/>
      <c r="D160" s="24" t="s">
        <v>132</v>
      </c>
      <c r="E160" s="26">
        <v>560</v>
      </c>
    </row>
    <row r="161" spans="1:5" ht="33" customHeight="1" outlineLevel="6">
      <c r="A161" s="8" t="s">
        <v>84</v>
      </c>
      <c r="B161" s="15">
        <v>951</v>
      </c>
      <c r="C161" s="9"/>
      <c r="D161" s="9" t="s">
        <v>263</v>
      </c>
      <c r="E161" s="55">
        <f>E162</f>
        <v>499.319</v>
      </c>
    </row>
    <row r="162" spans="1:5" ht="47.25" outlineLevel="6">
      <c r="A162" s="22" t="s">
        <v>85</v>
      </c>
      <c r="B162" s="23">
        <v>951</v>
      </c>
      <c r="C162" s="24"/>
      <c r="D162" s="24" t="s">
        <v>272</v>
      </c>
      <c r="E162" s="54">
        <v>499.319</v>
      </c>
    </row>
    <row r="163" spans="1:5" ht="15.75" outlineLevel="6">
      <c r="A163" s="28" t="s">
        <v>180</v>
      </c>
      <c r="B163" s="15">
        <v>951</v>
      </c>
      <c r="C163" s="9"/>
      <c r="D163" s="9" t="s">
        <v>263</v>
      </c>
      <c r="E163" s="55">
        <f>E164</f>
        <v>3.223</v>
      </c>
    </row>
    <row r="164" spans="1:5" ht="63" outlineLevel="6">
      <c r="A164" s="22" t="s">
        <v>181</v>
      </c>
      <c r="B164" s="23">
        <v>951</v>
      </c>
      <c r="C164" s="24"/>
      <c r="D164" s="24" t="s">
        <v>273</v>
      </c>
      <c r="E164" s="54">
        <v>3.223</v>
      </c>
    </row>
    <row r="165" spans="1:5" ht="22.5" customHeight="1" outlineLevel="5">
      <c r="A165" s="8" t="s">
        <v>65</v>
      </c>
      <c r="B165" s="15">
        <v>951</v>
      </c>
      <c r="C165" s="9"/>
      <c r="D165" s="9" t="s">
        <v>263</v>
      </c>
      <c r="E165" s="55">
        <f>E166+E167</f>
        <v>370.70872</v>
      </c>
    </row>
    <row r="166" spans="1:5" ht="20.25" customHeight="1" outlineLevel="5">
      <c r="A166" s="27" t="s">
        <v>66</v>
      </c>
      <c r="B166" s="23">
        <v>951</v>
      </c>
      <c r="C166" s="24"/>
      <c r="D166" s="24" t="s">
        <v>274</v>
      </c>
      <c r="E166" s="54">
        <v>0.70872</v>
      </c>
    </row>
    <row r="167" spans="1:5" ht="20.25" customHeight="1" outlineLevel="5">
      <c r="A167" s="22" t="s">
        <v>86</v>
      </c>
      <c r="B167" s="23">
        <v>951</v>
      </c>
      <c r="C167" s="24"/>
      <c r="D167" s="24" t="s">
        <v>275</v>
      </c>
      <c r="E167" s="54">
        <v>370</v>
      </c>
    </row>
    <row r="168" spans="1:5" ht="24" customHeight="1" outlineLevel="5">
      <c r="A168" s="8" t="s">
        <v>11</v>
      </c>
      <c r="B168" s="15">
        <v>951</v>
      </c>
      <c r="C168" s="9"/>
      <c r="D168" s="9" t="s">
        <v>263</v>
      </c>
      <c r="E168" s="55">
        <f>E169+E170</f>
        <v>5100.833</v>
      </c>
    </row>
    <row r="169" spans="1:5" ht="37.5" customHeight="1" outlineLevel="5">
      <c r="A169" s="39" t="s">
        <v>76</v>
      </c>
      <c r="B169" s="40">
        <v>951</v>
      </c>
      <c r="C169" s="24"/>
      <c r="D169" s="24" t="s">
        <v>262</v>
      </c>
      <c r="E169" s="26">
        <v>2394.7</v>
      </c>
    </row>
    <row r="170" spans="1:5" ht="37.5" customHeight="1" outlineLevel="5">
      <c r="A170" s="39" t="s">
        <v>276</v>
      </c>
      <c r="B170" s="40">
        <v>951</v>
      </c>
      <c r="C170" s="24"/>
      <c r="D170" s="24" t="s">
        <v>277</v>
      </c>
      <c r="E170" s="26">
        <v>2706.133</v>
      </c>
    </row>
    <row r="171" spans="1:5" ht="15.75" outlineLevel="6">
      <c r="A171" s="8" t="s">
        <v>12</v>
      </c>
      <c r="B171" s="15">
        <v>951</v>
      </c>
      <c r="C171" s="9"/>
      <c r="D171" s="9" t="s">
        <v>263</v>
      </c>
      <c r="E171" s="10">
        <f>E172</f>
        <v>776</v>
      </c>
    </row>
    <row r="172" spans="1:5" ht="31.5" outlineLevel="6">
      <c r="A172" s="22" t="s">
        <v>45</v>
      </c>
      <c r="B172" s="23">
        <v>951</v>
      </c>
      <c r="C172" s="24"/>
      <c r="D172" s="24" t="s">
        <v>133</v>
      </c>
      <c r="E172" s="26">
        <v>776</v>
      </c>
    </row>
    <row r="173" spans="1:5" ht="31.5" outlineLevel="6">
      <c r="A173" s="28" t="s">
        <v>15</v>
      </c>
      <c r="B173" s="15">
        <v>951</v>
      </c>
      <c r="C173" s="9"/>
      <c r="D173" s="9" t="s">
        <v>263</v>
      </c>
      <c r="E173" s="10">
        <f>E174</f>
        <v>4145.29</v>
      </c>
    </row>
    <row r="174" spans="1:5" ht="31.5" outlineLevel="6">
      <c r="A174" s="27" t="s">
        <v>48</v>
      </c>
      <c r="B174" s="23">
        <v>951</v>
      </c>
      <c r="C174" s="24"/>
      <c r="D174" s="24" t="s">
        <v>278</v>
      </c>
      <c r="E174" s="26">
        <v>4145.29</v>
      </c>
    </row>
    <row r="175" spans="1:5" ht="18.75" customHeight="1" outlineLevel="6">
      <c r="A175" s="8" t="s">
        <v>49</v>
      </c>
      <c r="B175" s="15">
        <v>951</v>
      </c>
      <c r="C175" s="9"/>
      <c r="D175" s="9" t="s">
        <v>263</v>
      </c>
      <c r="E175" s="10">
        <f>E176</f>
        <v>0</v>
      </c>
    </row>
    <row r="176" spans="1:5" ht="48.75" customHeight="1" outlineLevel="6">
      <c r="A176" s="22" t="s">
        <v>50</v>
      </c>
      <c r="B176" s="23">
        <v>951</v>
      </c>
      <c r="C176" s="24"/>
      <c r="D176" s="24" t="s">
        <v>279</v>
      </c>
      <c r="E176" s="26">
        <v>0</v>
      </c>
    </row>
    <row r="177" spans="1:5" ht="18" customHeight="1" outlineLevel="6">
      <c r="A177" s="28" t="s">
        <v>20</v>
      </c>
      <c r="B177" s="15">
        <v>951</v>
      </c>
      <c r="C177" s="9"/>
      <c r="D177" s="9" t="s">
        <v>263</v>
      </c>
      <c r="E177" s="10">
        <f>E178+E179</f>
        <v>27717.504</v>
      </c>
    </row>
    <row r="178" spans="1:5" ht="47.25" outlineLevel="6">
      <c r="A178" s="22" t="s">
        <v>51</v>
      </c>
      <c r="B178" s="23">
        <v>951</v>
      </c>
      <c r="C178" s="24"/>
      <c r="D178" s="24">
        <v>9999910650</v>
      </c>
      <c r="E178" s="26">
        <v>5061.35</v>
      </c>
    </row>
    <row r="179" spans="1:5" ht="47.25" outlineLevel="6">
      <c r="A179" s="22" t="s">
        <v>154</v>
      </c>
      <c r="B179" s="23">
        <v>951</v>
      </c>
      <c r="C179" s="24"/>
      <c r="D179" s="24">
        <v>9999993110</v>
      </c>
      <c r="E179" s="26">
        <v>22656.154</v>
      </c>
    </row>
    <row r="180" spans="1:5" ht="33.75" customHeight="1" outlineLevel="6">
      <c r="A180" s="65" t="s">
        <v>19</v>
      </c>
      <c r="B180" s="66" t="s">
        <v>18</v>
      </c>
      <c r="C180" s="67"/>
      <c r="D180" s="66" t="s">
        <v>129</v>
      </c>
      <c r="E180" s="68">
        <f>E181</f>
        <v>3749</v>
      </c>
    </row>
    <row r="181" spans="1:5" ht="15.75" outlineLevel="6">
      <c r="A181" s="8" t="s">
        <v>14</v>
      </c>
      <c r="B181" s="15">
        <v>953</v>
      </c>
      <c r="C181" s="9"/>
      <c r="D181" s="9" t="s">
        <v>131</v>
      </c>
      <c r="E181" s="55">
        <f>E182</f>
        <v>3749</v>
      </c>
    </row>
    <row r="182" spans="1:5" ht="47.25" outlineLevel="6">
      <c r="A182" s="27" t="s">
        <v>61</v>
      </c>
      <c r="B182" s="23">
        <v>953</v>
      </c>
      <c r="C182" s="24"/>
      <c r="D182" s="24" t="s">
        <v>280</v>
      </c>
      <c r="E182" s="54">
        <v>3749</v>
      </c>
    </row>
    <row r="183" spans="1:5" ht="18.75" outlineLevel="6">
      <c r="A183" s="19" t="s">
        <v>3</v>
      </c>
      <c r="B183" s="19"/>
      <c r="C183" s="19"/>
      <c r="D183" s="19"/>
      <c r="E183" s="72">
        <f>E9+E135</f>
        <v>1107887.1810999997</v>
      </c>
    </row>
    <row r="184" spans="1:5" ht="49.5" customHeight="1" outlineLevel="6">
      <c r="A184" s="1"/>
      <c r="B184" s="18"/>
      <c r="C184" s="1"/>
      <c r="D184" s="1"/>
      <c r="E184" s="1"/>
    </row>
    <row r="185" spans="1:5" ht="14.25">
      <c r="A185" s="3"/>
      <c r="B185" s="3"/>
      <c r="C185" s="3"/>
      <c r="D185" s="3"/>
      <c r="E185" s="84">
        <v>1107887.1811</v>
      </c>
    </row>
    <row r="186" ht="12.75">
      <c r="E186" s="73"/>
    </row>
    <row r="187" ht="12.75">
      <c r="E187" s="82">
        <f>E183-E185</f>
        <v>0</v>
      </c>
    </row>
    <row r="188" ht="12.75">
      <c r="E188" s="73"/>
    </row>
    <row r="190" ht="12.75">
      <c r="E190" s="83"/>
    </row>
    <row r="192" ht="12.75">
      <c r="E192" s="73"/>
    </row>
  </sheetData>
  <sheetProtection/>
  <autoFilter ref="A8:E8"/>
  <mergeCells count="5">
    <mergeCell ref="A6:E6"/>
    <mergeCell ref="B1:E1"/>
    <mergeCell ref="B2:E2"/>
    <mergeCell ref="A5:E5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2019-10-29T04:54:17Z</dcterms:modified>
  <cp:category/>
  <cp:version/>
  <cp:contentType/>
  <cp:contentStatus/>
</cp:coreProperties>
</file>